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  <externalReference r:id="rId3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F19" i="1"/>
  <c r="C18" i="1"/>
  <c r="B18" i="1"/>
  <c r="C20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D18" i="1" l="1"/>
  <c r="F18" i="1"/>
  <c r="G18" i="1"/>
  <c r="C19" i="1"/>
  <c r="H18" i="1" l="1"/>
  <c r="K19" i="1"/>
  <c r="K18" i="1"/>
  <c r="H20" i="1"/>
  <c r="B22" i="1"/>
  <c r="H19" i="1"/>
  <c r="I18" i="1"/>
  <c r="D22" i="1" l="1"/>
  <c r="F22" i="1"/>
  <c r="F23" i="1"/>
  <c r="C22" i="1"/>
  <c r="C24" i="1"/>
  <c r="C23" i="1"/>
  <c r="G22" i="1"/>
  <c r="B26" i="1" l="1"/>
  <c r="H23" i="1"/>
  <c r="I22" i="1"/>
  <c r="H24" i="1"/>
  <c r="H22" i="1"/>
  <c r="K23" i="1"/>
  <c r="K22" i="1"/>
  <c r="C28" i="1" l="1"/>
  <c r="C27" i="1"/>
  <c r="G26" i="1"/>
  <c r="C26" i="1"/>
  <c r="F26" i="1"/>
  <c r="D26" i="1"/>
  <c r="F27" i="1"/>
  <c r="H28" i="1" l="1"/>
  <c r="K27" i="1"/>
  <c r="K26" i="1"/>
  <c r="H26" i="1"/>
  <c r="B30" i="1"/>
  <c r="H27" i="1"/>
  <c r="I26" i="1"/>
  <c r="D30" i="1" l="1"/>
  <c r="F31" i="1"/>
  <c r="C30" i="1"/>
  <c r="F30" i="1"/>
  <c r="C32" i="1"/>
  <c r="C31" i="1"/>
  <c r="G30" i="1"/>
  <c r="B34" i="1" l="1"/>
  <c r="H31" i="1"/>
  <c r="I30" i="1"/>
  <c r="K31" i="1"/>
  <c r="H32" i="1"/>
  <c r="H30" i="1"/>
  <c r="K30" i="1"/>
  <c r="C36" i="1" l="1"/>
  <c r="C35" i="1"/>
  <c r="G34" i="1"/>
  <c r="F34" i="1"/>
  <c r="F35" i="1"/>
  <c r="C34" i="1"/>
  <c r="D34" i="1"/>
  <c r="H36" i="1" l="1"/>
  <c r="K35" i="1"/>
  <c r="K34" i="1"/>
  <c r="B38" i="1"/>
  <c r="H35" i="1"/>
  <c r="I34" i="1"/>
  <c r="H34" i="1"/>
  <c r="D38" i="1" l="1"/>
  <c r="F39" i="1"/>
  <c r="C38" i="1"/>
  <c r="C40" i="1"/>
  <c r="C39" i="1"/>
  <c r="G38" i="1"/>
  <c r="F38" i="1"/>
  <c r="B42" i="1" l="1"/>
  <c r="H39" i="1"/>
  <c r="I38" i="1"/>
  <c r="K39" i="1"/>
  <c r="H40" i="1"/>
  <c r="H38" i="1"/>
  <c r="K38" i="1"/>
  <c r="C44" i="1" l="1"/>
  <c r="C43" i="1"/>
  <c r="G42" i="1"/>
  <c r="F42" i="1"/>
  <c r="F43" i="1"/>
  <c r="D42" i="1"/>
  <c r="C42" i="1"/>
  <c r="H44" i="1" l="1"/>
  <c r="H42" i="1"/>
  <c r="K43" i="1"/>
  <c r="K42" i="1"/>
  <c r="B46" i="1"/>
  <c r="H43" i="1"/>
  <c r="I42" i="1"/>
  <c r="D46" i="1" l="1"/>
  <c r="F47" i="1"/>
  <c r="C46" i="1"/>
  <c r="F46" i="1"/>
  <c r="C48" i="1"/>
  <c r="C47" i="1"/>
  <c r="G46" i="1"/>
  <c r="B50" i="1" l="1"/>
  <c r="H47" i="1"/>
  <c r="I46" i="1"/>
  <c r="K47" i="1"/>
  <c r="H48" i="1"/>
  <c r="H46" i="1"/>
  <c r="K46" i="1"/>
  <c r="C52" i="1" l="1"/>
  <c r="C51" i="1"/>
  <c r="G50" i="1"/>
  <c r="C50" i="1"/>
  <c r="F50" i="1"/>
  <c r="D50" i="1"/>
  <c r="F51" i="1"/>
  <c r="H52" i="1" l="1"/>
  <c r="K51" i="1"/>
  <c r="K50" i="1"/>
  <c r="H50" i="1"/>
  <c r="B54" i="1"/>
  <c r="H51" i="1"/>
  <c r="I50" i="1"/>
  <c r="D54" i="1" l="1"/>
  <c r="F55" i="1"/>
  <c r="C54" i="1"/>
  <c r="F54" i="1"/>
  <c r="C56" i="1"/>
  <c r="C55" i="1"/>
  <c r="G54" i="1"/>
  <c r="B58" i="1" l="1"/>
  <c r="H55" i="1"/>
  <c r="I54" i="1"/>
  <c r="H56" i="1"/>
  <c r="H54" i="1"/>
  <c r="K55" i="1"/>
  <c r="K54" i="1"/>
  <c r="C60" i="1" l="1"/>
  <c r="C59" i="1"/>
  <c r="G58" i="1"/>
  <c r="C58" i="1"/>
  <c r="F58" i="1"/>
  <c r="F59" i="1"/>
  <c r="D58" i="1"/>
  <c r="K59" i="1" l="1"/>
  <c r="K58" i="1"/>
  <c r="B62" i="1"/>
  <c r="H59" i="1"/>
  <c r="I58" i="1"/>
  <c r="H60" i="1"/>
  <c r="H58" i="1"/>
  <c r="D62" i="1" l="1"/>
  <c r="F63" i="1"/>
  <c r="C62" i="1"/>
  <c r="F62" i="1"/>
  <c r="C64" i="1"/>
  <c r="C63" i="1"/>
  <c r="G62" i="1"/>
  <c r="B66" i="1" l="1"/>
  <c r="H63" i="1"/>
  <c r="I62" i="1"/>
  <c r="K63" i="1"/>
  <c r="H64" i="1"/>
  <c r="H62" i="1"/>
  <c r="K62" i="1"/>
  <c r="C68" i="1" l="1"/>
  <c r="C67" i="1"/>
  <c r="G66" i="1"/>
  <c r="F66" i="1"/>
  <c r="F67" i="1"/>
  <c r="C66" i="1"/>
  <c r="D66" i="1"/>
  <c r="K67" i="1" l="1"/>
  <c r="K66" i="1"/>
  <c r="B70" i="1"/>
  <c r="H67" i="1"/>
  <c r="I66" i="1"/>
  <c r="H68" i="1"/>
  <c r="H66" i="1"/>
  <c r="D70" i="1" l="1"/>
  <c r="F71" i="1"/>
  <c r="C70" i="1"/>
  <c r="F70" i="1"/>
  <c r="C72" i="1"/>
  <c r="C71" i="1"/>
  <c r="G70" i="1"/>
  <c r="B74" i="1" l="1"/>
  <c r="H71" i="1"/>
  <c r="I70" i="1"/>
  <c r="H72" i="1"/>
  <c r="H70" i="1"/>
  <c r="K71" i="1"/>
  <c r="K70" i="1"/>
  <c r="C76" i="1" l="1"/>
  <c r="C75" i="1"/>
  <c r="G74" i="1"/>
  <c r="F74" i="1"/>
  <c r="D74" i="1"/>
  <c r="F75" i="1"/>
  <c r="C74" i="1"/>
  <c r="K75" i="1" l="1"/>
  <c r="K74" i="1"/>
  <c r="H76" i="1"/>
  <c r="H74" i="1"/>
  <c r="B78" i="1"/>
  <c r="H75" i="1"/>
  <c r="I74" i="1"/>
  <c r="D78" i="1" l="1"/>
  <c r="F79" i="1"/>
  <c r="C78" i="1"/>
  <c r="F78" i="1"/>
  <c r="C80" i="1"/>
  <c r="C79" i="1"/>
  <c r="G78" i="1"/>
  <c r="H79" i="1" l="1"/>
  <c r="I78" i="1"/>
  <c r="H80" i="1"/>
  <c r="H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<sst xmlns="http://schemas.openxmlformats.org/spreadsheetml/2006/main" count="4" uniqueCount="4">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</sst>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FS-125_X30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FS-125/X30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31</v>
          </cell>
          <cell r="C2" t="str">
            <v>中井 陽斗</v>
          </cell>
          <cell r="D2">
            <v>50.185000000000002</v>
          </cell>
          <cell r="E2">
            <v>1</v>
          </cell>
          <cell r="F2" t="str">
            <v>FS-125/X30</v>
          </cell>
          <cell r="I2" t="str">
            <v>TEAM EMATY</v>
          </cell>
          <cell r="J2" t="str">
            <v>CL/IAME</v>
          </cell>
          <cell r="K2" t="str">
            <v>BS</v>
          </cell>
          <cell r="M2">
            <v>3099531</v>
          </cell>
          <cell r="N2">
            <v>90.673000000000002</v>
          </cell>
          <cell r="O2">
            <v>50.237000000000002</v>
          </cell>
          <cell r="P2">
            <v>4</v>
          </cell>
          <cell r="Q2">
            <v>2.7035648148148149E-3</v>
          </cell>
          <cell r="R2">
            <v>25.88</v>
          </cell>
          <cell r="U2">
            <v>811514620190</v>
          </cell>
        </row>
        <row r="3">
          <cell r="A3">
            <v>2</v>
          </cell>
          <cell r="B3">
            <v>7</v>
          </cell>
          <cell r="C3" t="str">
            <v>黒川 史哉</v>
          </cell>
          <cell r="D3">
            <v>50.21</v>
          </cell>
          <cell r="E3">
            <v>1</v>
          </cell>
          <cell r="F3" t="str">
            <v>FS-125/X30</v>
          </cell>
          <cell r="G3">
            <v>2.5000000000000001E-2</v>
          </cell>
          <cell r="H3">
            <v>2.5000000000000001E-2</v>
          </cell>
          <cell r="I3" t="str">
            <v>Ash</v>
          </cell>
          <cell r="J3" t="str">
            <v>コスミック/IAME</v>
          </cell>
          <cell r="K3" t="str">
            <v>BS</v>
          </cell>
          <cell r="M3">
            <v>763</v>
          </cell>
          <cell r="N3">
            <v>90.626999999999995</v>
          </cell>
          <cell r="O3">
            <v>50.344000000000001</v>
          </cell>
          <cell r="P3">
            <v>5</v>
          </cell>
          <cell r="Q3">
            <v>3.4828935185185188E-3</v>
          </cell>
          <cell r="R3">
            <v>25.527000000000001</v>
          </cell>
          <cell r="U3">
            <v>773638580300</v>
          </cell>
        </row>
        <row r="4">
          <cell r="A4">
            <v>3</v>
          </cell>
          <cell r="B4">
            <v>19</v>
          </cell>
          <cell r="C4" t="str">
            <v>向畑 疾走</v>
          </cell>
          <cell r="D4">
            <v>50.351999999999997</v>
          </cell>
          <cell r="E4">
            <v>2</v>
          </cell>
          <cell r="F4" t="str">
            <v>FS-125/X30</v>
          </cell>
          <cell r="G4">
            <v>0.16700000000000001</v>
          </cell>
          <cell r="H4">
            <v>0.14199999999999999</v>
          </cell>
          <cell r="I4" t="str">
            <v>KC  NAGAHARA</v>
          </cell>
          <cell r="J4" t="str">
            <v>CRG/IAME</v>
          </cell>
          <cell r="K4" t="str">
            <v>BS</v>
          </cell>
          <cell r="M4">
            <v>770</v>
          </cell>
          <cell r="N4">
            <v>90.372</v>
          </cell>
          <cell r="O4">
            <v>50.356999999999999</v>
          </cell>
          <cell r="P4">
            <v>5</v>
          </cell>
          <cell r="Q4">
            <v>3.3413310185185191E-3</v>
          </cell>
          <cell r="R4">
            <v>25.411000000000001</v>
          </cell>
          <cell r="U4">
            <v>789040081160</v>
          </cell>
        </row>
        <row r="5">
          <cell r="A5">
            <v>4</v>
          </cell>
          <cell r="B5">
            <v>55</v>
          </cell>
          <cell r="C5" t="str">
            <v>箕浦 稜己</v>
          </cell>
          <cell r="D5">
            <v>50.365000000000002</v>
          </cell>
          <cell r="E5">
            <v>1</v>
          </cell>
          <cell r="F5" t="str">
            <v>FS-125/X30</v>
          </cell>
          <cell r="G5">
            <v>0.18</v>
          </cell>
          <cell r="H5">
            <v>1.2999999999999999E-2</v>
          </cell>
          <cell r="I5" t="str">
            <v>BirelART West</v>
          </cell>
          <cell r="J5" t="str">
            <v>ビレル/IAME</v>
          </cell>
          <cell r="K5" t="str">
            <v>BS</v>
          </cell>
          <cell r="M5">
            <v>780</v>
          </cell>
          <cell r="N5">
            <v>90.347999999999999</v>
          </cell>
          <cell r="O5">
            <v>50.42</v>
          </cell>
          <cell r="P5">
            <v>6</v>
          </cell>
          <cell r="Q5">
            <v>3.9214930555555557E-3</v>
          </cell>
          <cell r="R5">
            <v>25.417000000000002</v>
          </cell>
          <cell r="S5">
            <v>25.225999999999999</v>
          </cell>
          <cell r="U5">
            <v>812038030120</v>
          </cell>
        </row>
        <row r="6">
          <cell r="A6">
            <v>5</v>
          </cell>
          <cell r="B6">
            <v>35</v>
          </cell>
          <cell r="C6" t="str">
            <v>冨田 真弥</v>
          </cell>
          <cell r="D6">
            <v>50.365000000000002</v>
          </cell>
          <cell r="E6">
            <v>2</v>
          </cell>
          <cell r="F6" t="str">
            <v>FS-125/X30</v>
          </cell>
          <cell r="G6">
            <v>0.18</v>
          </cell>
          <cell r="I6" t="str">
            <v>EHRE MOTOR SPORTS</v>
          </cell>
          <cell r="J6" t="str">
            <v>Drago CORSE/IAME</v>
          </cell>
          <cell r="K6" t="str">
            <v>BS</v>
          </cell>
          <cell r="M6">
            <v>777</v>
          </cell>
          <cell r="N6">
            <v>90.347999999999999</v>
          </cell>
          <cell r="O6">
            <v>50.472999999999999</v>
          </cell>
          <cell r="P6">
            <v>6</v>
          </cell>
          <cell r="Q6">
            <v>3.9133912037037036E-3</v>
          </cell>
          <cell r="R6">
            <v>25.454000000000001</v>
          </cell>
          <cell r="S6">
            <v>25.177</v>
          </cell>
          <cell r="U6">
            <v>773710210350</v>
          </cell>
        </row>
        <row r="7">
          <cell r="A7">
            <v>6</v>
          </cell>
          <cell r="B7">
            <v>10</v>
          </cell>
          <cell r="C7" t="str">
            <v>北野 雄丈</v>
          </cell>
          <cell r="D7">
            <v>50.392000000000003</v>
          </cell>
          <cell r="E7">
            <v>2</v>
          </cell>
          <cell r="F7" t="str">
            <v>FS-125/X30</v>
          </cell>
          <cell r="G7">
            <v>0.20699999999999999</v>
          </cell>
          <cell r="H7">
            <v>2.7E-2</v>
          </cell>
          <cell r="I7" t="str">
            <v>EHRE motorsport</v>
          </cell>
          <cell r="J7" t="str">
            <v>Crocpromotion/IAME</v>
          </cell>
          <cell r="K7" t="str">
            <v>BS</v>
          </cell>
          <cell r="M7">
            <v>765</v>
          </cell>
          <cell r="N7">
            <v>90.3</v>
          </cell>
          <cell r="O7">
            <v>50.433999999999997</v>
          </cell>
          <cell r="P7">
            <v>6</v>
          </cell>
          <cell r="Q7">
            <v>3.9064236111111114E-3</v>
          </cell>
          <cell r="R7">
            <v>25.335999999999999</v>
          </cell>
          <cell r="S7">
            <v>25.186</v>
          </cell>
          <cell r="U7">
            <v>800001620100</v>
          </cell>
        </row>
        <row r="8">
          <cell r="A8">
            <v>7</v>
          </cell>
          <cell r="B8">
            <v>25</v>
          </cell>
          <cell r="C8" t="str">
            <v>松本 琉輝斗</v>
          </cell>
          <cell r="D8">
            <v>50.395000000000003</v>
          </cell>
          <cell r="E8">
            <v>2</v>
          </cell>
          <cell r="F8" t="str">
            <v>FS-125/X30</v>
          </cell>
          <cell r="G8">
            <v>0.21</v>
          </cell>
          <cell r="H8">
            <v>3.0000000000000001E-3</v>
          </cell>
          <cell r="I8" t="str">
            <v>ﾁｰﾑﾅｶﾞｵ</v>
          </cell>
          <cell r="J8" t="str">
            <v>Energy/IAME</v>
          </cell>
          <cell r="K8" t="str">
            <v>BS</v>
          </cell>
          <cell r="M8">
            <v>771</v>
          </cell>
          <cell r="N8">
            <v>90.295000000000002</v>
          </cell>
          <cell r="O8">
            <v>50.412999999999997</v>
          </cell>
          <cell r="P8">
            <v>6</v>
          </cell>
          <cell r="Q8">
            <v>3.903310185185185E-3</v>
          </cell>
          <cell r="R8">
            <v>25.561</v>
          </cell>
          <cell r="S8">
            <v>25.363</v>
          </cell>
          <cell r="U8">
            <v>813654790350</v>
          </cell>
        </row>
        <row r="9">
          <cell r="A9">
            <v>8</v>
          </cell>
          <cell r="B9">
            <v>30</v>
          </cell>
          <cell r="C9" t="str">
            <v>鈴木 浬</v>
          </cell>
          <cell r="D9">
            <v>50.405999999999999</v>
          </cell>
          <cell r="E9">
            <v>1</v>
          </cell>
          <cell r="F9" t="str">
            <v>FS-125/X30</v>
          </cell>
          <cell r="G9">
            <v>0.221</v>
          </cell>
          <cell r="H9">
            <v>1.0999999999999999E-2</v>
          </cell>
          <cell r="I9" t="str">
            <v>K project/LUCE</v>
          </cell>
          <cell r="J9" t="str">
            <v>MINATO/IAME</v>
          </cell>
          <cell r="K9" t="str">
            <v>BS</v>
          </cell>
          <cell r="M9">
            <v>775</v>
          </cell>
          <cell r="N9">
            <v>90.275000000000006</v>
          </cell>
          <cell r="O9">
            <v>50.420999999999999</v>
          </cell>
          <cell r="P9">
            <v>6</v>
          </cell>
          <cell r="Q9">
            <v>3.9263773148148148E-3</v>
          </cell>
          <cell r="R9">
            <v>25.731999999999999</v>
          </cell>
          <cell r="S9">
            <v>25.436</v>
          </cell>
          <cell r="U9">
            <v>793331630490</v>
          </cell>
        </row>
        <row r="10">
          <cell r="A10">
            <v>9</v>
          </cell>
          <cell r="B10">
            <v>1</v>
          </cell>
          <cell r="C10" t="str">
            <v>落合 蓮音</v>
          </cell>
          <cell r="D10">
            <v>50.435000000000002</v>
          </cell>
          <cell r="E10">
            <v>2</v>
          </cell>
          <cell r="F10" t="str">
            <v>FS-125/X30</v>
          </cell>
          <cell r="G10">
            <v>0.25</v>
          </cell>
          <cell r="H10">
            <v>2.9000000000000001E-2</v>
          </cell>
          <cell r="I10" t="str">
            <v>Ash with Hojust</v>
          </cell>
          <cell r="J10" t="str">
            <v>TONYKART/IAME</v>
          </cell>
          <cell r="K10" t="str">
            <v>BS</v>
          </cell>
          <cell r="M10">
            <v>757</v>
          </cell>
          <cell r="N10">
            <v>90.222999999999999</v>
          </cell>
          <cell r="O10">
            <v>50.542000000000002</v>
          </cell>
          <cell r="P10">
            <v>5</v>
          </cell>
          <cell r="Q10">
            <v>3.3387847222222222E-3</v>
          </cell>
          <cell r="R10">
            <v>25.402999999999999</v>
          </cell>
          <cell r="U10">
            <v>826590910210</v>
          </cell>
        </row>
        <row r="11">
          <cell r="A11">
            <v>10</v>
          </cell>
          <cell r="B11">
            <v>12</v>
          </cell>
          <cell r="C11" t="str">
            <v>五十嵐 文太郎</v>
          </cell>
          <cell r="D11">
            <v>50.454000000000001</v>
          </cell>
          <cell r="E11">
            <v>1</v>
          </cell>
          <cell r="F11" t="str">
            <v>FS-125/X30</v>
          </cell>
          <cell r="G11">
            <v>0.26900000000000002</v>
          </cell>
          <cell r="H11">
            <v>1.9E-2</v>
          </cell>
          <cell r="I11" t="str">
            <v>ﾁｰﾑ ｴｯﾌｪｶﾞｰﾗ</v>
          </cell>
          <cell r="J11" t="str">
            <v>birel ART/IAME</v>
          </cell>
          <cell r="K11" t="str">
            <v>BS</v>
          </cell>
          <cell r="M11">
            <v>766</v>
          </cell>
          <cell r="N11">
            <v>90.188999999999993</v>
          </cell>
          <cell r="O11">
            <v>50.497999999999998</v>
          </cell>
          <cell r="P11">
            <v>5</v>
          </cell>
          <cell r="Q11">
            <v>3.4534259259259262E-3</v>
          </cell>
          <cell r="R11">
            <v>25.422000000000001</v>
          </cell>
          <cell r="U11">
            <v>801031240260</v>
          </cell>
        </row>
        <row r="12">
          <cell r="A12">
            <v>11</v>
          </cell>
          <cell r="B12">
            <v>13</v>
          </cell>
          <cell r="C12" t="str">
            <v>佐藤 佑月樹</v>
          </cell>
          <cell r="D12">
            <v>50.466999999999999</v>
          </cell>
          <cell r="E12">
            <v>3</v>
          </cell>
          <cell r="F12" t="str">
            <v>FS-125/X30</v>
          </cell>
          <cell r="G12">
            <v>0.28199999999999997</v>
          </cell>
          <cell r="H12">
            <v>1.2999999999999999E-2</v>
          </cell>
          <cell r="I12" t="str">
            <v>RT WORLD</v>
          </cell>
          <cell r="J12" t="str">
            <v>EXPRIT /IAME</v>
          </cell>
          <cell r="K12" t="str">
            <v>BS</v>
          </cell>
          <cell r="M12">
            <v>9470850</v>
          </cell>
          <cell r="N12">
            <v>90.165999999999997</v>
          </cell>
          <cell r="O12">
            <v>50.509</v>
          </cell>
          <cell r="P12">
            <v>6</v>
          </cell>
          <cell r="Q12">
            <v>3.9852546296296294E-3</v>
          </cell>
          <cell r="R12">
            <v>25.431000000000001</v>
          </cell>
          <cell r="S12">
            <v>25.338999999999999</v>
          </cell>
          <cell r="U12">
            <v>822646320690</v>
          </cell>
        </row>
        <row r="13">
          <cell r="A13">
            <v>12</v>
          </cell>
          <cell r="B13">
            <v>78</v>
          </cell>
          <cell r="C13" t="str">
            <v>福岡 主税</v>
          </cell>
          <cell r="D13">
            <v>50.561</v>
          </cell>
          <cell r="E13">
            <v>1</v>
          </cell>
          <cell r="F13" t="str">
            <v>FS-125/X30</v>
          </cell>
          <cell r="G13">
            <v>0.376</v>
          </cell>
          <cell r="H13">
            <v>9.4E-2</v>
          </cell>
          <cell r="I13" t="str">
            <v>SCUDERIA SFIDA</v>
          </cell>
          <cell r="J13" t="str">
            <v>TONY KART/IAME</v>
          </cell>
          <cell r="K13" t="str">
            <v>BS</v>
          </cell>
          <cell r="M13">
            <v>6291159</v>
          </cell>
          <cell r="N13">
            <v>89.998000000000005</v>
          </cell>
          <cell r="O13">
            <v>50.701000000000001</v>
          </cell>
          <cell r="P13">
            <v>3</v>
          </cell>
          <cell r="Q13">
            <v>2.3083564814814815E-3</v>
          </cell>
          <cell r="R13">
            <v>26.832000000000001</v>
          </cell>
          <cell r="U13">
            <v>829989530420</v>
          </cell>
        </row>
        <row r="14">
          <cell r="A14">
            <v>13</v>
          </cell>
          <cell r="B14">
            <v>21</v>
          </cell>
          <cell r="C14" t="str">
            <v>百瀬 翔</v>
          </cell>
          <cell r="D14">
            <v>50.578000000000003</v>
          </cell>
          <cell r="E14">
            <v>2</v>
          </cell>
          <cell r="F14" t="str">
            <v>FS-125/X30</v>
          </cell>
          <cell r="G14">
            <v>0.39300000000000002</v>
          </cell>
          <cell r="H14">
            <v>1.7000000000000001E-2</v>
          </cell>
          <cell r="I14" t="str">
            <v>HRS JAPAN</v>
          </cell>
          <cell r="J14" t="str">
            <v>KOSMIC/IAME</v>
          </cell>
          <cell r="K14" t="str">
            <v>BS</v>
          </cell>
          <cell r="M14">
            <v>4532474</v>
          </cell>
          <cell r="N14">
            <v>89.968000000000004</v>
          </cell>
          <cell r="O14">
            <v>50.639000000000003</v>
          </cell>
          <cell r="P14">
            <v>4</v>
          </cell>
          <cell r="Q14">
            <v>2.7716782407407408E-3</v>
          </cell>
          <cell r="R14">
            <v>25.446000000000002</v>
          </cell>
          <cell r="U14">
            <v>806766330730</v>
          </cell>
        </row>
        <row r="15">
          <cell r="A15">
            <v>14</v>
          </cell>
          <cell r="B15">
            <v>83</v>
          </cell>
          <cell r="C15" t="str">
            <v>近江川 暖人</v>
          </cell>
          <cell r="D15">
            <v>50.597999999999999</v>
          </cell>
          <cell r="E15">
            <v>3</v>
          </cell>
          <cell r="F15" t="str">
            <v>FS-125/X30</v>
          </cell>
          <cell r="G15">
            <v>0.41299999999999998</v>
          </cell>
          <cell r="H15">
            <v>0.02</v>
          </cell>
          <cell r="I15" t="str">
            <v>HRS JAPAN</v>
          </cell>
          <cell r="J15" t="str">
            <v>コスミック/IAME</v>
          </cell>
          <cell r="K15" t="str">
            <v>BS</v>
          </cell>
          <cell r="M15">
            <v>781</v>
          </cell>
          <cell r="N15">
            <v>89.932000000000002</v>
          </cell>
          <cell r="O15">
            <v>50.835999999999999</v>
          </cell>
          <cell r="P15">
            <v>5</v>
          </cell>
          <cell r="Q15">
            <v>3.3921527777777782E-3</v>
          </cell>
          <cell r="R15">
            <v>25.492999999999999</v>
          </cell>
          <cell r="U15">
            <v>801327450230</v>
          </cell>
        </row>
        <row r="16">
          <cell r="A16">
            <v>15</v>
          </cell>
          <cell r="B16">
            <v>39</v>
          </cell>
          <cell r="C16" t="str">
            <v>成宮 柊磨</v>
          </cell>
          <cell r="D16">
            <v>50.61</v>
          </cell>
          <cell r="E16">
            <v>1</v>
          </cell>
          <cell r="F16" t="str">
            <v>FS-125/X30</v>
          </cell>
          <cell r="G16">
            <v>0.42499999999999999</v>
          </cell>
          <cell r="H16">
            <v>1.2E-2</v>
          </cell>
          <cell r="I16" t="str">
            <v>Team REGOLITH</v>
          </cell>
          <cell r="J16" t="str">
            <v>KR/IAME</v>
          </cell>
          <cell r="K16" t="str">
            <v>BS</v>
          </cell>
          <cell r="M16">
            <v>779</v>
          </cell>
          <cell r="N16">
            <v>89.911000000000001</v>
          </cell>
          <cell r="O16">
            <v>50.793999999999997</v>
          </cell>
          <cell r="P16">
            <v>6</v>
          </cell>
          <cell r="Q16">
            <v>3.8507638888888884E-3</v>
          </cell>
          <cell r="R16">
            <v>25.504000000000001</v>
          </cell>
          <cell r="S16">
            <v>25.538</v>
          </cell>
          <cell r="U16">
            <v>827484630650</v>
          </cell>
        </row>
        <row r="17">
          <cell r="A17">
            <v>16</v>
          </cell>
          <cell r="B17">
            <v>62</v>
          </cell>
          <cell r="C17" t="str">
            <v>服部 佑哉</v>
          </cell>
          <cell r="D17">
            <v>50.634999999999998</v>
          </cell>
          <cell r="E17">
            <v>4</v>
          </cell>
          <cell r="F17" t="str">
            <v>FS-125/X30</v>
          </cell>
          <cell r="G17">
            <v>0.45</v>
          </cell>
          <cell r="H17">
            <v>2.5000000000000001E-2</v>
          </cell>
          <cell r="I17" t="str">
            <v>Ash</v>
          </cell>
          <cell r="J17" t="str">
            <v>トニー/IAME</v>
          </cell>
          <cell r="K17" t="str">
            <v>BS</v>
          </cell>
          <cell r="M17">
            <v>8825536</v>
          </cell>
          <cell r="N17">
            <v>89.867000000000004</v>
          </cell>
          <cell r="O17">
            <v>50.744</v>
          </cell>
          <cell r="P17">
            <v>6</v>
          </cell>
          <cell r="Q17">
            <v>3.9842592592592594E-3</v>
          </cell>
          <cell r="R17">
            <v>25.452000000000002</v>
          </cell>
          <cell r="S17">
            <v>25.396999999999998</v>
          </cell>
          <cell r="U17">
            <v>821037870170</v>
          </cell>
        </row>
        <row r="18">
          <cell r="A18">
            <v>17</v>
          </cell>
          <cell r="B18">
            <v>29</v>
          </cell>
          <cell r="C18" t="str">
            <v>松浦 光聖</v>
          </cell>
          <cell r="D18">
            <v>50.722999999999999</v>
          </cell>
          <cell r="E18">
            <v>2</v>
          </cell>
          <cell r="F18" t="str">
            <v>FS-125/X30</v>
          </cell>
          <cell r="G18">
            <v>0.53800000000000003</v>
          </cell>
          <cell r="H18">
            <v>8.7999999999999995E-2</v>
          </cell>
          <cell r="I18" t="str">
            <v>Moty's RS GEN</v>
          </cell>
          <cell r="J18" t="str">
            <v>REDSPEED/IAME</v>
          </cell>
          <cell r="K18" t="str">
            <v>BS</v>
          </cell>
          <cell r="M18">
            <v>774</v>
          </cell>
          <cell r="N18">
            <v>89.710999999999999</v>
          </cell>
          <cell r="O18">
            <v>50.908999999999999</v>
          </cell>
          <cell r="P18">
            <v>4</v>
          </cell>
          <cell r="Q18">
            <v>2.849097222222222E-3</v>
          </cell>
          <cell r="R18">
            <v>25.946000000000002</v>
          </cell>
          <cell r="U18">
            <v>80001641020</v>
          </cell>
        </row>
        <row r="19">
          <cell r="A19">
            <v>18</v>
          </cell>
          <cell r="B19">
            <v>27</v>
          </cell>
          <cell r="C19" t="str">
            <v>松井 海翔</v>
          </cell>
          <cell r="D19">
            <v>50.723999999999997</v>
          </cell>
          <cell r="E19">
            <v>1</v>
          </cell>
          <cell r="F19" t="str">
            <v>FS-125/X30</v>
          </cell>
          <cell r="G19">
            <v>0.53900000000000003</v>
          </cell>
          <cell r="H19">
            <v>1E-3</v>
          </cell>
          <cell r="I19" t="str">
            <v>HKC</v>
          </cell>
          <cell r="J19" t="str">
            <v>KOSMIC/IAME</v>
          </cell>
          <cell r="K19" t="str">
            <v>BS</v>
          </cell>
          <cell r="M19">
            <v>772</v>
          </cell>
          <cell r="N19">
            <v>89.709000000000003</v>
          </cell>
          <cell r="O19">
            <v>50.965000000000003</v>
          </cell>
          <cell r="P19">
            <v>5</v>
          </cell>
          <cell r="Q19">
            <v>3.5237384259259254E-3</v>
          </cell>
          <cell r="R19">
            <v>25.701000000000001</v>
          </cell>
          <cell r="S19">
            <v>25.61</v>
          </cell>
          <cell r="U19">
            <v>829677200220</v>
          </cell>
        </row>
        <row r="20">
          <cell r="A20">
            <v>19</v>
          </cell>
          <cell r="B20">
            <v>17</v>
          </cell>
          <cell r="C20" t="str">
            <v>白石 いつも</v>
          </cell>
          <cell r="D20">
            <v>50.756999999999998</v>
          </cell>
          <cell r="E20">
            <v>1</v>
          </cell>
          <cell r="F20" t="str">
            <v>FS-125/X30</v>
          </cell>
          <cell r="G20">
            <v>0.57199999999999995</v>
          </cell>
          <cell r="H20">
            <v>3.3000000000000002E-2</v>
          </cell>
          <cell r="I20" t="str">
            <v>HRS JAPAN</v>
          </cell>
          <cell r="J20" t="str">
            <v>KOSMIC/IAME</v>
          </cell>
          <cell r="K20" t="str">
            <v>BS</v>
          </cell>
          <cell r="M20">
            <v>769</v>
          </cell>
          <cell r="N20">
            <v>89.650999999999996</v>
          </cell>
          <cell r="O20">
            <v>50.968000000000004</v>
          </cell>
          <cell r="P20">
            <v>6</v>
          </cell>
          <cell r="Q20">
            <v>3.9775115740740734E-3</v>
          </cell>
          <cell r="R20">
            <v>25.545999999999999</v>
          </cell>
          <cell r="S20">
            <v>25.538</v>
          </cell>
          <cell r="U20">
            <v>818912691230</v>
          </cell>
        </row>
        <row r="21">
          <cell r="A21">
            <v>20</v>
          </cell>
          <cell r="B21">
            <v>8</v>
          </cell>
          <cell r="C21" t="str">
            <v>中條 智裕</v>
          </cell>
          <cell r="D21">
            <v>50.886000000000003</v>
          </cell>
          <cell r="E21">
            <v>1</v>
          </cell>
          <cell r="F21" t="str">
            <v>FS-125/X30</v>
          </cell>
          <cell r="G21">
            <v>0.70099999999999996</v>
          </cell>
          <cell r="H21">
            <v>0.129</v>
          </cell>
          <cell r="I21" t="str">
            <v>Scuderia Sfida</v>
          </cell>
          <cell r="J21" t="str">
            <v>birelART/IAME</v>
          </cell>
          <cell r="K21" t="str">
            <v>BS</v>
          </cell>
          <cell r="M21">
            <v>764</v>
          </cell>
          <cell r="N21">
            <v>89.423000000000002</v>
          </cell>
          <cell r="O21">
            <v>50.927</v>
          </cell>
          <cell r="P21">
            <v>6</v>
          </cell>
          <cell r="Q21">
            <v>3.8737615740740733E-3</v>
          </cell>
          <cell r="R21">
            <v>25.78</v>
          </cell>
          <cell r="S21">
            <v>25.666</v>
          </cell>
          <cell r="U21">
            <v>700009031280</v>
          </cell>
        </row>
        <row r="22">
          <cell r="A22">
            <v>21</v>
          </cell>
          <cell r="B22">
            <v>16</v>
          </cell>
          <cell r="C22" t="str">
            <v>塩田 惣一朗</v>
          </cell>
          <cell r="D22">
            <v>50.902999999999999</v>
          </cell>
          <cell r="E22">
            <v>2</v>
          </cell>
          <cell r="F22" t="str">
            <v>FS-125/X30</v>
          </cell>
          <cell r="G22">
            <v>0.71799999999999997</v>
          </cell>
          <cell r="H22">
            <v>1.7000000000000001E-2</v>
          </cell>
          <cell r="I22" t="str">
            <v>HRS JAPAN</v>
          </cell>
          <cell r="J22" t="str">
            <v>KOSMIC/IAME</v>
          </cell>
          <cell r="K22" t="str">
            <v>BS</v>
          </cell>
          <cell r="M22">
            <v>768</v>
          </cell>
          <cell r="N22">
            <v>89.394000000000005</v>
          </cell>
          <cell r="O22">
            <v>51.070999999999998</v>
          </cell>
          <cell r="P22">
            <v>6</v>
          </cell>
          <cell r="Q22">
            <v>3.9970717592592592E-3</v>
          </cell>
          <cell r="R22">
            <v>25.702999999999999</v>
          </cell>
          <cell r="S22">
            <v>25.63</v>
          </cell>
          <cell r="U22">
            <v>824953861030</v>
          </cell>
        </row>
        <row r="23">
          <cell r="A23">
            <v>22</v>
          </cell>
          <cell r="B23">
            <v>14</v>
          </cell>
          <cell r="C23" t="str">
            <v>武藤 雅奈</v>
          </cell>
          <cell r="D23">
            <v>50.91</v>
          </cell>
          <cell r="E23">
            <v>1</v>
          </cell>
          <cell r="F23" t="str">
            <v>FS-125/X30</v>
          </cell>
          <cell r="G23">
            <v>0.72499999999999998</v>
          </cell>
          <cell r="H23">
            <v>7.0000000000000001E-3</v>
          </cell>
          <cell r="I23" t="str">
            <v>TAKAGI PLANNING</v>
          </cell>
          <cell r="J23" t="str">
            <v>EXPRIT/IAME</v>
          </cell>
          <cell r="K23" t="str">
            <v>BS</v>
          </cell>
          <cell r="M23">
            <v>767</v>
          </cell>
          <cell r="N23">
            <v>89.381</v>
          </cell>
          <cell r="O23">
            <v>50.927999999999997</v>
          </cell>
          <cell r="P23">
            <v>6</v>
          </cell>
          <cell r="Q23">
            <v>4.0498842592592591E-3</v>
          </cell>
          <cell r="R23">
            <v>25.771999999999998</v>
          </cell>
          <cell r="S23">
            <v>25.963000000000001</v>
          </cell>
          <cell r="U23">
            <v>823747130840</v>
          </cell>
        </row>
        <row r="24">
          <cell r="A24">
            <v>23</v>
          </cell>
          <cell r="B24">
            <v>36</v>
          </cell>
          <cell r="C24" t="str">
            <v>續木 堂統</v>
          </cell>
          <cell r="D24">
            <v>50.959000000000003</v>
          </cell>
          <cell r="E24">
            <v>4</v>
          </cell>
          <cell r="F24" t="str">
            <v>FS-125/X30</v>
          </cell>
          <cell r="G24">
            <v>0.77400000000000002</v>
          </cell>
          <cell r="H24">
            <v>4.9000000000000002E-2</v>
          </cell>
          <cell r="I24" t="str">
            <v>CRESTｶﾞﾚｰｼﾞC</v>
          </cell>
          <cell r="J24" t="str">
            <v>プラガ/IAME</v>
          </cell>
          <cell r="K24" t="str">
            <v>BS</v>
          </cell>
          <cell r="M24">
            <v>778</v>
          </cell>
          <cell r="N24">
            <v>89.295000000000002</v>
          </cell>
          <cell r="O24">
            <v>51.046999999999997</v>
          </cell>
          <cell r="P24">
            <v>4</v>
          </cell>
          <cell r="Q24">
            <v>2.5386458333333333E-3</v>
          </cell>
          <cell r="R24">
            <v>25.966000000000001</v>
          </cell>
          <cell r="U24">
            <v>6639</v>
          </cell>
        </row>
        <row r="25">
          <cell r="A25">
            <v>24</v>
          </cell>
          <cell r="B25">
            <v>97</v>
          </cell>
          <cell r="C25" t="str">
            <v>喜納 颯矢斗</v>
          </cell>
          <cell r="D25">
            <v>51.008000000000003</v>
          </cell>
          <cell r="E25">
            <v>2</v>
          </cell>
          <cell r="F25" t="str">
            <v>FS-125/X30</v>
          </cell>
          <cell r="G25">
            <v>0.82299999999999995</v>
          </cell>
          <cell r="H25">
            <v>4.9000000000000002E-2</v>
          </cell>
          <cell r="I25" t="str">
            <v>racing team YRHKS</v>
          </cell>
          <cell r="J25" t="str">
            <v>TONY/IAME</v>
          </cell>
          <cell r="K25" t="str">
            <v>BS</v>
          </cell>
          <cell r="M25">
            <v>782</v>
          </cell>
          <cell r="N25">
            <v>89.21</v>
          </cell>
          <cell r="O25">
            <v>51.314</v>
          </cell>
          <cell r="P25">
            <v>6</v>
          </cell>
          <cell r="Q25">
            <v>4.0419791666666668E-3</v>
          </cell>
          <cell r="R25">
            <v>25.635999999999999</v>
          </cell>
          <cell r="S25">
            <v>25.728999999999999</v>
          </cell>
          <cell r="U25">
            <v>808141620860</v>
          </cell>
        </row>
        <row r="26">
          <cell r="A26">
            <v>25</v>
          </cell>
          <cell r="B26">
            <v>43</v>
          </cell>
          <cell r="C26" t="str">
            <v>中原 蓮人</v>
          </cell>
          <cell r="D26">
            <v>51.247999999999998</v>
          </cell>
          <cell r="E26">
            <v>1</v>
          </cell>
          <cell r="F26" t="str">
            <v>FS-125/X30</v>
          </cell>
          <cell r="G26">
            <v>1.0629999999999999</v>
          </cell>
          <cell r="H26">
            <v>0.24</v>
          </cell>
          <cell r="I26" t="str">
            <v>ｼﾛｷﾔKC with ACMINDS</v>
          </cell>
          <cell r="J26" t="str">
            <v>TONYKART/IAME</v>
          </cell>
          <cell r="K26" t="str">
            <v>BS</v>
          </cell>
          <cell r="M26">
            <v>8921841</v>
          </cell>
          <cell r="N26">
            <v>88.792000000000002</v>
          </cell>
          <cell r="O26">
            <v>51.262</v>
          </cell>
          <cell r="P26">
            <v>6</v>
          </cell>
          <cell r="Q26">
            <v>4.0358333333333331E-3</v>
          </cell>
          <cell r="R26">
            <v>25.745000000000001</v>
          </cell>
          <cell r="S26">
            <v>25.585000000000001</v>
          </cell>
          <cell r="U26">
            <v>826642160370</v>
          </cell>
        </row>
        <row r="27">
          <cell r="A27">
            <v>26</v>
          </cell>
          <cell r="B27">
            <v>28</v>
          </cell>
          <cell r="C27" t="str">
            <v>太田 詩音</v>
          </cell>
          <cell r="D27">
            <v>51.268000000000001</v>
          </cell>
          <cell r="E27">
            <v>2</v>
          </cell>
          <cell r="F27" t="str">
            <v>FS-125/X30</v>
          </cell>
          <cell r="G27">
            <v>1.083</v>
          </cell>
          <cell r="H27">
            <v>0.02</v>
          </cell>
          <cell r="I27" t="str">
            <v>TAKAGI PLANNING</v>
          </cell>
          <cell r="J27" t="str">
            <v>EXPRIT/IAME</v>
          </cell>
          <cell r="K27" t="str">
            <v>BS</v>
          </cell>
          <cell r="M27">
            <v>773</v>
          </cell>
          <cell r="N27">
            <v>88.757000000000005</v>
          </cell>
          <cell r="O27">
            <v>51.307000000000002</v>
          </cell>
          <cell r="P27">
            <v>6</v>
          </cell>
          <cell r="Q27">
            <v>4.0546296296296294E-3</v>
          </cell>
          <cell r="R27">
            <v>26.373999999999999</v>
          </cell>
          <cell r="S27">
            <v>26.92</v>
          </cell>
          <cell r="U27">
            <v>792982680480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C8" sqref="C8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FS-125/X30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f>INDEX('[1]公式予選（TT）-結果表・グリッド用（貼付）'!$A:$Z,MATCH(1,'[1]公式予選（TT）-結果表・グリッド用（貼付）'!$A:$A,0),MATCH("No.",'[1]公式予選（TT）-結果表・グリッド用（貼付）'!$1:$1,0))</f>
        <v>31</v>
      </c>
      <c r="D14" s="27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中井 陽斗</v>
      </c>
      <c r="E14" s="28"/>
      <c r="F14" s="29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50.185000000000002</v>
      </c>
      <c r="G14" s="5">
        <v>2</v>
      </c>
      <c r="H14" s="30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7</v>
      </c>
      <c r="I14" s="27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黒川 史哉</v>
      </c>
      <c r="J14" s="27"/>
      <c r="K14" s="29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50.21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FS-125/X30</v>
      </c>
      <c r="D15" s="33"/>
      <c r="E15" s="34"/>
      <c r="F15" s="32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CL/IAME</v>
      </c>
      <c r="G15" s="19"/>
      <c r="H15" s="32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FS-125/X30</v>
      </c>
      <c r="I15" s="33"/>
      <c r="J15" s="35"/>
      <c r="K15" s="32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コスミック/IAME</v>
      </c>
      <c r="L15" s="31"/>
      <c r="M15" s="17"/>
    </row>
    <row r="16" spans="1:13" ht="9" customHeight="1" x14ac:dyDescent="0.15">
      <c r="A16" s="18"/>
      <c r="B16" s="19"/>
      <c r="C16" s="36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TEAM EMATY</v>
      </c>
      <c r="D16" s="37"/>
      <c r="E16" s="38"/>
      <c r="F16" s="39"/>
      <c r="G16" s="19"/>
      <c r="H16" s="40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Ash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f>IF(MAX('[1]公式予選（TT）-結果表・グリッド用（貼付）'!A:A)&gt;G14,G14+1,"")</f>
        <v>3</v>
      </c>
      <c r="C18" s="30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19</v>
      </c>
      <c r="D18" s="27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向畑 疾走</v>
      </c>
      <c r="E18" s="27"/>
      <c r="F18" s="29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50.351999999999997</v>
      </c>
      <c r="G18" s="5">
        <f>IF(MAX('[1]公式予選（TT）-結果表・グリッド用（貼付）'!$A:$A)&gt;B18,B18+1,"")</f>
        <v>4</v>
      </c>
      <c r="H18" s="30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55</v>
      </c>
      <c r="I18" s="27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箕浦 稜己</v>
      </c>
      <c r="J18" s="27"/>
      <c r="K18" s="29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50.365000000000002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FS-125/X30</v>
      </c>
      <c r="D19" s="33"/>
      <c r="E19" s="35"/>
      <c r="F19" s="32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CRG/IAME</v>
      </c>
      <c r="G19" s="19"/>
      <c r="H19" s="32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FS-125/X30</v>
      </c>
      <c r="I19" s="33"/>
      <c r="J19" s="35"/>
      <c r="K19" s="32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ビレル/IAME</v>
      </c>
      <c r="L19" s="31"/>
      <c r="M19" s="17"/>
    </row>
    <row r="20" spans="1:13" ht="9" customHeight="1" x14ac:dyDescent="0.15">
      <c r="A20" s="18"/>
      <c r="B20" s="19"/>
      <c r="C20" s="40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KC  NAGAHARA</v>
      </c>
      <c r="D20" s="41"/>
      <c r="E20" s="40"/>
      <c r="F20" s="39"/>
      <c r="G20" s="19"/>
      <c r="H20" s="40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BirelART West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f>IF(MAX('[1]公式予選（TT）-結果表・グリッド用（貼付）'!A:A)&gt;G18,G18+1,"")</f>
        <v>5</v>
      </c>
      <c r="C22" s="30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35</v>
      </c>
      <c r="D22" s="27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冨田 真弥</v>
      </c>
      <c r="E22" s="27"/>
      <c r="F22" s="29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50.365000000000002</v>
      </c>
      <c r="G22" s="5">
        <f>IF(MAX('[1]公式予選（TT）-結果表・グリッド用（貼付）'!$A:$A)&gt;B22,B22+1,"")</f>
        <v>6</v>
      </c>
      <c r="H22" s="30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10</v>
      </c>
      <c r="I22" s="27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北野 雄丈</v>
      </c>
      <c r="J22" s="27"/>
      <c r="K22" s="29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50.392000000000003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FS-125/X30</v>
      </c>
      <c r="D23" s="33"/>
      <c r="E23" s="35"/>
      <c r="F23" s="32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Drago CORSE/IAME</v>
      </c>
      <c r="G23" s="19"/>
      <c r="H23" s="32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FS-125/X30</v>
      </c>
      <c r="I23" s="33"/>
      <c r="J23" s="35"/>
      <c r="K23" s="32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Crocpromotion/IAME</v>
      </c>
      <c r="L23" s="31"/>
      <c r="M23" s="17"/>
    </row>
    <row r="24" spans="1:13" ht="9" customHeight="1" x14ac:dyDescent="0.15">
      <c r="A24" s="18"/>
      <c r="B24" s="19"/>
      <c r="C24" s="40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EHRE MOTOR SPORTS</v>
      </c>
      <c r="D24" s="41"/>
      <c r="E24" s="40"/>
      <c r="F24" s="39"/>
      <c r="G24" s="19"/>
      <c r="H24" s="40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EHRE motorsport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f>IF(MAX('[1]公式予選（TT）-結果表・グリッド用（貼付）'!A:A)&gt;G22,G22+1,"")</f>
        <v>7</v>
      </c>
      <c r="C26" s="30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25</v>
      </c>
      <c r="D26" s="27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松本 琉輝斗</v>
      </c>
      <c r="E26" s="27"/>
      <c r="F26" s="29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50.395000000000003</v>
      </c>
      <c r="G26" s="5">
        <f>IF(MAX('[1]公式予選（TT）-結果表・グリッド用（貼付）'!$A:$A)&gt;B26,B26+1,"")</f>
        <v>8</v>
      </c>
      <c r="H26" s="30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30</v>
      </c>
      <c r="I26" s="27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鈴木 浬</v>
      </c>
      <c r="J26" s="27"/>
      <c r="K26" s="29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50.405999999999999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FS-125/X30</v>
      </c>
      <c r="D27" s="33"/>
      <c r="E27" s="35"/>
      <c r="F27" s="32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Energy/IAME</v>
      </c>
      <c r="G27" s="19"/>
      <c r="H27" s="32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FS-125/X30</v>
      </c>
      <c r="I27" s="33"/>
      <c r="J27" s="35"/>
      <c r="K27" s="32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MINATO/IAME</v>
      </c>
      <c r="L27" s="31"/>
      <c r="M27" s="17"/>
    </row>
    <row r="28" spans="1:13" ht="9" customHeight="1" x14ac:dyDescent="0.15">
      <c r="A28" s="18"/>
      <c r="B28" s="19"/>
      <c r="C28" s="40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ﾁｰﾑﾅｶﾞｵ</v>
      </c>
      <c r="D28" s="41"/>
      <c r="E28" s="40"/>
      <c r="F28" s="39"/>
      <c r="G28" s="19"/>
      <c r="H28" s="40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K project/LUCE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f>IF(MAX('[1]公式予選（TT）-結果表・グリッド用（貼付）'!A:A)&gt;G26,G26+1,"")</f>
        <v>9</v>
      </c>
      <c r="C30" s="30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1</v>
      </c>
      <c r="D30" s="27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落合 蓮音</v>
      </c>
      <c r="E30" s="27"/>
      <c r="F30" s="29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50.435000000000002</v>
      </c>
      <c r="G30" s="5">
        <f>IF(MAX('[1]公式予選（TT）-結果表・グリッド用（貼付）'!$A:$A)&gt;B30,B30+1,"")</f>
        <v>10</v>
      </c>
      <c r="H30" s="30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12</v>
      </c>
      <c r="I30" s="27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五十嵐 文太郎</v>
      </c>
      <c r="J30" s="27"/>
      <c r="K30" s="29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50.454000000000001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FS-125/X30</v>
      </c>
      <c r="D31" s="33"/>
      <c r="E31" s="35"/>
      <c r="F31" s="32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TONYKART/IAME</v>
      </c>
      <c r="G31" s="19"/>
      <c r="H31" s="32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FS-125/X30</v>
      </c>
      <c r="I31" s="33"/>
      <c r="J31" s="35"/>
      <c r="K31" s="32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birel ART/IAME</v>
      </c>
      <c r="L31" s="31"/>
      <c r="M31" s="17"/>
    </row>
    <row r="32" spans="1:13" ht="9" customHeight="1" x14ac:dyDescent="0.15">
      <c r="A32" s="18"/>
      <c r="B32" s="19"/>
      <c r="C32" s="40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Ash with Hojust</v>
      </c>
      <c r="D32" s="41"/>
      <c r="E32" s="40"/>
      <c r="F32" s="39"/>
      <c r="G32" s="19"/>
      <c r="H32" s="40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>ﾁｰﾑ ｴｯﾌｪｶﾞｰﾗ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f>IF(MAX('[1]公式予選（TT）-結果表・グリッド用（貼付）'!A:A)&gt;G30,G30+1,"")</f>
        <v>11</v>
      </c>
      <c r="C34" s="30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13</v>
      </c>
      <c r="D34" s="27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佐藤 佑月樹</v>
      </c>
      <c r="E34" s="27"/>
      <c r="F34" s="29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50.466999999999999</v>
      </c>
      <c r="G34" s="5">
        <f>IF(MAX('[1]公式予選（TT）-結果表・グリッド用（貼付）'!$A:$A)&gt;B34,B34+1,"")</f>
        <v>12</v>
      </c>
      <c r="H34" s="30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78</v>
      </c>
      <c r="I34" s="27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福岡 主税</v>
      </c>
      <c r="J34" s="27"/>
      <c r="K34" s="29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50.561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FS-125/X30</v>
      </c>
      <c r="D35" s="33"/>
      <c r="E35" s="35"/>
      <c r="F35" s="32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EXPRIT /IAME</v>
      </c>
      <c r="G35" s="19"/>
      <c r="H35" s="32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FS-125/X30</v>
      </c>
      <c r="I35" s="33"/>
      <c r="J35" s="35"/>
      <c r="K35" s="32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TONY KART/IAME</v>
      </c>
      <c r="L35" s="45"/>
      <c r="M35" s="2"/>
    </row>
    <row r="36" spans="1:15" ht="9" customHeight="1" x14ac:dyDescent="0.15">
      <c r="A36" s="46"/>
      <c r="B36" s="19"/>
      <c r="C36" s="40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RT WORLD</v>
      </c>
      <c r="D36" s="41"/>
      <c r="E36" s="40"/>
      <c r="F36" s="39"/>
      <c r="G36" s="19"/>
      <c r="H36" s="40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SCUDERIA SFIDA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f>IF(MAX('[1]公式予選（TT）-結果表・グリッド用（貼付）'!A:A)&gt;G34,G34+1,"")</f>
        <v>13</v>
      </c>
      <c r="C38" s="30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21</v>
      </c>
      <c r="D38" s="27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百瀬 翔</v>
      </c>
      <c r="E38" s="27"/>
      <c r="F38" s="29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50.578000000000003</v>
      </c>
      <c r="G38" s="5">
        <f>IF(MAX('[1]公式予選（TT）-結果表・グリッド用（貼付）'!$A:$A)&gt;B38,B38+1,"")</f>
        <v>14</v>
      </c>
      <c r="H38" s="30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83</v>
      </c>
      <c r="I38" s="27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近江川 暖人</v>
      </c>
      <c r="J38" s="27"/>
      <c r="K38" s="29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50.597999999999999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FS-125/X30</v>
      </c>
      <c r="D39" s="33"/>
      <c r="E39" s="35"/>
      <c r="F39" s="32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KOSMIC/IAME</v>
      </c>
      <c r="G39" s="19"/>
      <c r="H39" s="32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FS-125/X30</v>
      </c>
      <c r="I39" s="33"/>
      <c r="J39" s="35"/>
      <c r="K39" s="32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コスミック/IAME</v>
      </c>
      <c r="L39" s="45"/>
      <c r="M39" s="2"/>
    </row>
    <row r="40" spans="1:15" ht="9" customHeight="1" x14ac:dyDescent="0.15">
      <c r="A40" s="2"/>
      <c r="B40" s="19"/>
      <c r="C40" s="40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HRS JAPAN</v>
      </c>
      <c r="D40" s="41"/>
      <c r="E40" s="40"/>
      <c r="F40" s="39"/>
      <c r="G40" s="19"/>
      <c r="H40" s="40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HRS JAPAN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f>IF(MAX('[1]公式予選（TT）-結果表・グリッド用（貼付）'!A:A)&gt;G38,G38+1,"")</f>
        <v>15</v>
      </c>
      <c r="C42" s="30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39</v>
      </c>
      <c r="D42" s="27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成宮 柊磨</v>
      </c>
      <c r="E42" s="27"/>
      <c r="F42" s="29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50.61</v>
      </c>
      <c r="G42" s="5">
        <f>IF(MAX('[1]公式予選（TT）-結果表・グリッド用（貼付）'!$A:$A)&gt;B42,B42+1,"")</f>
        <v>16</v>
      </c>
      <c r="H42" s="30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62</v>
      </c>
      <c r="I42" s="27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服部 佑哉</v>
      </c>
      <c r="J42" s="27"/>
      <c r="K42" s="29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50.634999999999998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FS-125/X30</v>
      </c>
      <c r="D43" s="33"/>
      <c r="E43" s="35"/>
      <c r="F43" s="32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KR/IAME</v>
      </c>
      <c r="G43" s="19"/>
      <c r="H43" s="32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FS-125/X30</v>
      </c>
      <c r="I43" s="33"/>
      <c r="J43" s="35"/>
      <c r="K43" s="32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トニー/IAME</v>
      </c>
      <c r="L43" s="45"/>
      <c r="M43" s="2"/>
    </row>
    <row r="44" spans="1:15" ht="9" customHeight="1" x14ac:dyDescent="0.15">
      <c r="A44" s="2"/>
      <c r="B44" s="19"/>
      <c r="C44" s="40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Team REGOLITH</v>
      </c>
      <c r="D44" s="41"/>
      <c r="E44" s="40"/>
      <c r="F44" s="39"/>
      <c r="G44" s="19"/>
      <c r="H44" s="40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Ash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f>IF(MAX('[1]公式予選（TT）-結果表・グリッド用（貼付）'!A:A)&gt;G42,G42+1,"")</f>
        <v>17</v>
      </c>
      <c r="C46" s="30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29</v>
      </c>
      <c r="D46" s="27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松浦 光聖</v>
      </c>
      <c r="E46" s="27"/>
      <c r="F46" s="29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50.722999999999999</v>
      </c>
      <c r="G46" s="5">
        <f>IF(MAX('[1]公式予選（TT）-結果表・グリッド用（貼付）'!$A:$A)&gt;B46,B46+1,"")</f>
        <v>18</v>
      </c>
      <c r="H46" s="30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27</v>
      </c>
      <c r="I46" s="27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松井 海翔</v>
      </c>
      <c r="J46" s="27"/>
      <c r="K46" s="29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50.723999999999997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FS-125/X30</v>
      </c>
      <c r="D47" s="33"/>
      <c r="E47" s="35"/>
      <c r="F47" s="32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REDSPEED/IAME</v>
      </c>
      <c r="G47" s="19"/>
      <c r="H47" s="32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>FS-125/X30</v>
      </c>
      <c r="I47" s="33"/>
      <c r="J47" s="35"/>
      <c r="K47" s="32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KOSMIC/IAME</v>
      </c>
      <c r="L47" s="45"/>
      <c r="M47" s="2"/>
      <c r="O47" s="47"/>
    </row>
    <row r="48" spans="1:15" ht="9" customHeight="1" x14ac:dyDescent="0.15">
      <c r="A48" s="2"/>
      <c r="B48" s="19"/>
      <c r="C48" s="40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Moty's RS GEN</v>
      </c>
      <c r="D48" s="41"/>
      <c r="E48" s="40"/>
      <c r="F48" s="39"/>
      <c r="G48" s="19"/>
      <c r="H48" s="40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HKC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f>IF(MAX('[1]公式予選（TT）-結果表・グリッド用（貼付）'!A:A)&gt;G46,G46+1,"")</f>
        <v>19</v>
      </c>
      <c r="C50" s="30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17</v>
      </c>
      <c r="D50" s="27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白石 いつも</v>
      </c>
      <c r="E50" s="27"/>
      <c r="F50" s="29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50.756999999999998</v>
      </c>
      <c r="G50" s="5">
        <f>IF(MAX('[1]公式予選（TT）-結果表・グリッド用（貼付）'!$A:$A)&gt;B50,B50+1,"")</f>
        <v>20</v>
      </c>
      <c r="H50" s="30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8</v>
      </c>
      <c r="I50" s="27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>中條 智裕</v>
      </c>
      <c r="J50" s="27"/>
      <c r="K50" s="29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>50.886000000000003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>FS-125/X30</v>
      </c>
      <c r="D51" s="33"/>
      <c r="E51" s="35"/>
      <c r="F51" s="32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KOSMIC/IAME</v>
      </c>
      <c r="G51" s="19"/>
      <c r="H51" s="32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>FS-125/X30</v>
      </c>
      <c r="I51" s="33"/>
      <c r="J51" s="35"/>
      <c r="K51" s="32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>birelART/IAME</v>
      </c>
      <c r="L51" s="45"/>
      <c r="M51" s="2"/>
    </row>
    <row r="52" spans="1:13" ht="9" customHeight="1" x14ac:dyDescent="0.15">
      <c r="A52" s="2"/>
      <c r="B52" s="19"/>
      <c r="C52" s="40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HRS JAPAN</v>
      </c>
      <c r="D52" s="41"/>
      <c r="E52" s="40"/>
      <c r="F52" s="39"/>
      <c r="G52" s="19"/>
      <c r="H52" s="40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>Scuderia Sfida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f>IF(MAX('[1]公式予選（TT）-結果表・グリッド用（貼付）'!A:A)&gt;G50,G50+1,"")</f>
        <v>21</v>
      </c>
      <c r="C54" s="30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>16</v>
      </c>
      <c r="D54" s="27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>塩田 惣一朗</v>
      </c>
      <c r="E54" s="27"/>
      <c r="F54" s="29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>50.902999999999999</v>
      </c>
      <c r="G54" s="5">
        <f>IF(MAX('[1]公式予選（TT）-結果表・グリッド用（貼付）'!$A:$A)&gt;B54,B54+1,"")</f>
        <v>22</v>
      </c>
      <c r="H54" s="30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14</v>
      </c>
      <c r="I54" s="27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>武藤 雅奈</v>
      </c>
      <c r="J54" s="27"/>
      <c r="K54" s="29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>50.91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>FS-125/X30</v>
      </c>
      <c r="D55" s="33"/>
      <c r="E55" s="35"/>
      <c r="F55" s="32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>KOSMIC/IAME</v>
      </c>
      <c r="G55" s="19"/>
      <c r="H55" s="32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>FS-125/X30</v>
      </c>
      <c r="I55" s="33"/>
      <c r="J55" s="35"/>
      <c r="K55" s="32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>EXPRIT/IAME</v>
      </c>
      <c r="L55" s="45"/>
      <c r="M55" s="2"/>
    </row>
    <row r="56" spans="1:13" ht="9" customHeight="1" x14ac:dyDescent="0.15">
      <c r="A56" s="2"/>
      <c r="B56" s="19"/>
      <c r="C56" s="40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>HRS JAPAN</v>
      </c>
      <c r="D56" s="41"/>
      <c r="E56" s="40"/>
      <c r="F56" s="39"/>
      <c r="G56" s="19"/>
      <c r="H56" s="40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>TAKAGI PLANNING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f>IF(MAX('[1]公式予選（TT）-結果表・グリッド用（貼付）'!A:A)&gt;G54,G54+1,"")</f>
        <v>23</v>
      </c>
      <c r="C58" s="30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>36</v>
      </c>
      <c r="D58" s="27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>續木 堂統</v>
      </c>
      <c r="E58" s="27"/>
      <c r="F58" s="29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>50.959000000000003</v>
      </c>
      <c r="G58" s="5">
        <f>IF(MAX('[1]公式予選（TT）-結果表・グリッド用（貼付）'!$A:$A)&gt;B58,B58+1,"")</f>
        <v>24</v>
      </c>
      <c r="H58" s="30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97</v>
      </c>
      <c r="I58" s="27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>喜納 颯矢斗</v>
      </c>
      <c r="J58" s="27"/>
      <c r="K58" s="29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>51.008000000000003</v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>FS-125/X30</v>
      </c>
      <c r="D59" s="33"/>
      <c r="E59" s="35"/>
      <c r="F59" s="32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>プラガ/IAME</v>
      </c>
      <c r="G59" s="19"/>
      <c r="H59" s="32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>FS-125/X30</v>
      </c>
      <c r="I59" s="33"/>
      <c r="J59" s="35"/>
      <c r="K59" s="32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>TONY/IAME</v>
      </c>
      <c r="L59" s="45"/>
      <c r="M59" s="2"/>
    </row>
    <row r="60" spans="1:13" ht="9" customHeight="1" x14ac:dyDescent="0.15">
      <c r="A60" s="2"/>
      <c r="B60" s="19"/>
      <c r="C60" s="40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>CRESTｶﾞﾚｰｼﾞC</v>
      </c>
      <c r="D60" s="41"/>
      <c r="E60" s="40"/>
      <c r="F60" s="39"/>
      <c r="G60" s="19"/>
      <c r="H60" s="40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>racing team YRHKS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>
        <f>IF(MAX('[1]公式予選（TT）-結果表・グリッド用（貼付）'!A:A)&gt;G58,G58+1,"")</f>
        <v>25</v>
      </c>
      <c r="C62" s="30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>43</v>
      </c>
      <c r="D62" s="27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>中原 蓮人</v>
      </c>
      <c r="E62" s="27"/>
      <c r="F62" s="29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>51.247999999999998</v>
      </c>
      <c r="G62" s="5">
        <f>IF(MAX('[1]公式予選（TT）-結果表・グリッド用（貼付）'!$A:$A)&gt;B62,B62+1,"")</f>
        <v>26</v>
      </c>
      <c r="H62" s="30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28</v>
      </c>
      <c r="I62" s="27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>太田 詩音</v>
      </c>
      <c r="J62" s="27"/>
      <c r="K62" s="29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>51.268000000000001</v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>FS-125/X30</v>
      </c>
      <c r="D63" s="33"/>
      <c r="E63" s="35"/>
      <c r="F63" s="32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>TONYKART/IAME</v>
      </c>
      <c r="G63" s="19"/>
      <c r="H63" s="32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>FS-125/X30</v>
      </c>
      <c r="I63" s="33"/>
      <c r="J63" s="35"/>
      <c r="K63" s="32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>EXPRIT/IAME</v>
      </c>
      <c r="L63" s="45"/>
      <c r="M63" s="2"/>
    </row>
    <row r="64" spans="1:13" ht="9" customHeight="1" x14ac:dyDescent="0.15">
      <c r="A64" s="2"/>
      <c r="B64" s="19"/>
      <c r="C64" s="40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>ｼﾛｷﾔKC with ACMINDS</v>
      </c>
      <c r="D64" s="41"/>
      <c r="E64" s="40"/>
      <c r="F64" s="39"/>
      <c r="G64" s="19"/>
      <c r="H64" s="40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>TAKAGI PLANNING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tr">
        <f>IF(MAX('[1]公式予選（TT）-結果表・グリッド用（貼付）'!A:A)&gt;G62,G62+1,"")</f>
        <v/>
      </c>
      <c r="C66" s="30" t="str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/>
      </c>
      <c r="D66" s="27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/>
      </c>
      <c r="E66" s="27"/>
      <c r="F66" s="29" t="str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/>
      </c>
      <c r="G66" s="5" t="str">
        <f>IF(MAX('[1]公式予選（TT）-結果表・グリッド用（貼付）'!$A:$A)&gt;B66,B66+1,"")</f>
        <v/>
      </c>
      <c r="H66" s="30" t="e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#N/A</v>
      </c>
      <c r="I66" s="27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/>
      </c>
      <c r="J66" s="27"/>
      <c r="K66" s="29" t="str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/>
      </c>
      <c r="D67" s="33"/>
      <c r="E67" s="35"/>
      <c r="F67" s="32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/>
      </c>
      <c r="G67" s="19"/>
      <c r="H67" s="32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/>
      </c>
      <c r="I67" s="33"/>
      <c r="J67" s="35"/>
      <c r="K67" s="32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/>
      </c>
      <c r="L67" s="45"/>
      <c r="M67" s="2"/>
    </row>
    <row r="68" spans="1:13" ht="9" customHeight="1" x14ac:dyDescent="0.15">
      <c r="A68" s="2"/>
      <c r="B68" s="19"/>
      <c r="C68" s="40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/>
      </c>
      <c r="D68" s="41"/>
      <c r="E68" s="40"/>
      <c r="F68" s="39"/>
      <c r="G68" s="19"/>
      <c r="H68" s="40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tr">
        <f>IF(MAX('[1]公式予選（TT）-結果表・グリッド用（貼付）'!A:A)&gt;G66,G66+1,"")</f>
        <v/>
      </c>
      <c r="C70" s="30" t="str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/>
      </c>
      <c r="D70" s="27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/>
      </c>
      <c r="E70" s="27"/>
      <c r="F70" s="29" t="str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/>
      </c>
      <c r="G70" s="5" t="str">
        <f>IF(MAX('[1]公式予選（TT）-結果表・グリッド用（貼付）'!$A:$A)&gt;B70,B70+1,"")</f>
        <v/>
      </c>
      <c r="H70" s="30" t="e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#N/A</v>
      </c>
      <c r="I70" s="27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/>
      </c>
      <c r="J70" s="27"/>
      <c r="K70" s="29" t="str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/>
      </c>
      <c r="D71" s="33"/>
      <c r="E71" s="35"/>
      <c r="F71" s="32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/>
      </c>
      <c r="G71" s="19"/>
      <c r="H71" s="32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/>
      </c>
      <c r="I71" s="33"/>
      <c r="J71" s="35"/>
      <c r="K71" s="32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/>
      </c>
      <c r="L71" s="45"/>
      <c r="M71" s="2"/>
    </row>
    <row r="72" spans="1:13" ht="9" customHeight="1" x14ac:dyDescent="0.15">
      <c r="A72" s="2"/>
      <c r="B72" s="19"/>
      <c r="C72" s="40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/>
      </c>
      <c r="D72" s="41"/>
      <c r="E72" s="40"/>
      <c r="F72" s="39"/>
      <c r="G72" s="19"/>
      <c r="H72" s="40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tr">
        <f>IF(MAX('[1]公式予選（TT）-結果表・グリッド用（貼付）'!A:A)&gt;G70,G70+1,"")</f>
        <v/>
      </c>
      <c r="C74" s="30" t="str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/>
      </c>
      <c r="D74" s="27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/>
      </c>
      <c r="E74" s="27"/>
      <c r="F74" s="29" t="str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/>
      </c>
      <c r="G74" s="5" t="str">
        <f>IF(MAX('[1]公式予選（TT）-結果表・グリッド用（貼付）'!$A:$A)&gt;B74,B74+1,"")</f>
        <v/>
      </c>
      <c r="H74" s="30" t="e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#N/A</v>
      </c>
      <c r="I74" s="27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/>
      </c>
      <c r="J74" s="27"/>
      <c r="K74" s="29" t="str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/>
      </c>
      <c r="D75" s="33"/>
      <c r="E75" s="35"/>
      <c r="F75" s="32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/>
      </c>
      <c r="G75" s="19"/>
      <c r="H75" s="32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/>
      </c>
      <c r="I75" s="33"/>
      <c r="J75" s="35"/>
      <c r="K75" s="32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/>
      </c>
      <c r="L75" s="45"/>
      <c r="M75" s="2"/>
    </row>
    <row r="76" spans="1:13" ht="9" customHeight="1" x14ac:dyDescent="0.15">
      <c r="A76" s="2"/>
      <c r="B76" s="19"/>
      <c r="C76" s="40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/>
      </c>
      <c r="D76" s="41"/>
      <c r="E76" s="40"/>
      <c r="F76" s="39"/>
      <c r="G76" s="19"/>
      <c r="H76" s="40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tr">
        <f>IF(MAX('[1]公式予選（TT）-結果表・グリッド用（貼付）'!A:A)&gt;G74,G74+1,"")</f>
        <v/>
      </c>
      <c r="C78" s="30" t="str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/>
      </c>
      <c r="D78" s="27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/>
      </c>
      <c r="E78" s="27"/>
      <c r="F78" s="29" t="str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/>
      </c>
      <c r="G78" s="5" t="str">
        <f>IF(MAX('[1]公式予選（TT）-結果表・グリッド用（貼付）'!$A:$A)&gt;B78,B78+1,"")</f>
        <v/>
      </c>
      <c r="H78" s="30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7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7"/>
      <c r="K78" s="29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/>
      </c>
      <c r="D79" s="33"/>
      <c r="E79" s="35"/>
      <c r="F79" s="32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/>
      </c>
      <c r="G79" s="19"/>
      <c r="H79" s="32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3"/>
      <c r="J79" s="35"/>
      <c r="K79" s="32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5"/>
      <c r="M79" s="2"/>
    </row>
    <row r="80" spans="1:13" ht="9" customHeight="1" x14ac:dyDescent="0.15">
      <c r="A80" s="2"/>
      <c r="B80" s="19"/>
      <c r="C80" s="40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/>
      </c>
      <c r="D80" s="41"/>
      <c r="E80" s="40"/>
      <c r="F80" s="39"/>
      <c r="G80" s="19"/>
      <c r="H80" s="40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2022-07-17T02:15:55Z</dcterms:created>
  <dcterms:modified xsi:type="dcterms:W3CDTF">2022-07-17T02:16:26Z</dcterms:modified>
</cp:coreProperties>
</file>